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osta\Desktop\zastupitelstvo a rada\2021\ROZPOČET\SCHVÁLENÉ\"/>
    </mc:Choice>
  </mc:AlternateContent>
  <xr:revisionPtr revIDLastSave="0" documentId="13_ncr:1_{65728470-B828-4001-B30D-0956C4AE841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třednědobý výhled rozpočt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1" i="1" l="1"/>
  <c r="D71" i="1" l="1"/>
  <c r="E71" i="1"/>
  <c r="F71" i="1"/>
  <c r="D22" i="1"/>
  <c r="E22" i="1"/>
  <c r="F22" i="1"/>
  <c r="C22" i="1"/>
  <c r="F77" i="1" l="1"/>
  <c r="E77" i="1"/>
  <c r="D77" i="1"/>
  <c r="C77" i="1"/>
  <c r="F76" i="1"/>
  <c r="E76" i="1"/>
  <c r="D76" i="1"/>
  <c r="C76" i="1"/>
  <c r="C79" i="1" l="1"/>
  <c r="D79" i="1"/>
  <c r="F79" i="1"/>
  <c r="E79" i="1"/>
</calcChain>
</file>

<file path=xl/sharedStrings.xml><?xml version="1.0" encoding="utf-8"?>
<sst xmlns="http://schemas.openxmlformats.org/spreadsheetml/2006/main" count="82" uniqueCount="69">
  <si>
    <t>OBEC MORAVANY</t>
  </si>
  <si>
    <t>PŘEDŠKOLNÍ ZAŘÍZENÍ-MŠ</t>
  </si>
  <si>
    <t>VÝDAJE ZÁKLADNÍ</t>
  </si>
  <si>
    <t>PŘÍJMY</t>
  </si>
  <si>
    <t>REKAPITULACE</t>
  </si>
  <si>
    <t>POPIS</t>
  </si>
  <si>
    <t>PŘÍJMY CELKEM</t>
  </si>
  <si>
    <t>VÝDAJE BĚŽNÉ CELKEM</t>
  </si>
  <si>
    <t>POZASTÁVKY Z MINULÝCH LET</t>
  </si>
  <si>
    <t>VOLNÉ INVESTIČNÍ PROSTŘEDKY</t>
  </si>
  <si>
    <t>PAR</t>
  </si>
  <si>
    <t>PŘÍJMY OBECNÉ CELKEM</t>
  </si>
  <si>
    <t>PĚSTEBNÍ ČINNOST</t>
  </si>
  <si>
    <t>PITNÁ VODA</t>
  </si>
  <si>
    <t>ODVÁDĚNÍ A ČIŠTĚNÍ ODPANÍCH VOD</t>
  </si>
  <si>
    <t>KNIHOVNA</t>
  </si>
  <si>
    <t>OSTATNÍ ZÁLEŽITOSTI SDĚLOVACÍ</t>
  </si>
  <si>
    <t>ZÁJMOVÁ ČINNOST V KULTUŘE</t>
  </si>
  <si>
    <t>TĚLOVÝCHOVNÁ ČINNOST</t>
  </si>
  <si>
    <t>NEBYTOVÉ HOSPODÁŘSTVÍ</t>
  </si>
  <si>
    <t>POHŘEBNICTVÍ</t>
  </si>
  <si>
    <t>KOMUNÁLNÍ SLUŽBY A ÚZEMNÍ ROZVOJ</t>
  </si>
  <si>
    <t>SBĚR A SVOZ KOMUNÁLNÍCH ODPADŮ</t>
  </si>
  <si>
    <t>OBECNÉ PŘÍJMY A VÝDAJE</t>
  </si>
  <si>
    <t>VČELAŘI</t>
  </si>
  <si>
    <t>SILNICE</t>
  </si>
  <si>
    <t>CHODNÍKY PARKOVIŠTĚ</t>
  </si>
  <si>
    <t>ÚPRAVY DROBNÝCH VODNÍCH TOKŮ</t>
  </si>
  <si>
    <t>ZÁKLADNÍ ŠKOLA</t>
  </si>
  <si>
    <t>OSTATNÍ ZÁLEŽITOSTI KULTURY</t>
  </si>
  <si>
    <t>ZACHOVÁNÍ A OBNOVA KULTURNÍCH HODNOT</t>
  </si>
  <si>
    <t>ROZHLAS A TELEVIZE</t>
  </si>
  <si>
    <t>ZÁLEŽITOSTI KULTURY, CIRKVÍ</t>
  </si>
  <si>
    <t>VYUŽITÍ VOLNÉHO ČASU DĚTÍ</t>
  </si>
  <si>
    <t>VEŘEJNÉ OSVĚTLENÍ</t>
  </si>
  <si>
    <t>POHŘEBNICTÍ</t>
  </si>
  <si>
    <t>VÝSTAVBA A ÚDRŽBA INŽ. SÍTÍ</t>
  </si>
  <si>
    <t>ÚZEMNÍ PLÁNOVÁNÍ</t>
  </si>
  <si>
    <t>ÚZEMNÍ ROZVOJ</t>
  </si>
  <si>
    <t>KOMUNÁLNÍ SLUŽBY A ÚZEMNÍ ROZVOJ +VW</t>
  </si>
  <si>
    <t>sběr a svoz nebezpečných odpadů</t>
  </si>
  <si>
    <t>PÉČE O VZHLED A VEŘEJNÁ ZELENĚ</t>
  </si>
  <si>
    <t>Klub důchodců-ostatní zájmová činnost</t>
  </si>
  <si>
    <t>POŽÁRNÍ OCHRANA</t>
  </si>
  <si>
    <t>ochrana obyvatelstva - krizové ud.</t>
  </si>
  <si>
    <t>MÍSTNÍ ZASTUPITELSKÉ ORGÁNY</t>
  </si>
  <si>
    <t>ČINNOST MÍSTNÍ SPRÁVY</t>
  </si>
  <si>
    <t>POJIŠTĚNÍ FUNKČNĚ NESPECIFIKOVANÉ</t>
  </si>
  <si>
    <t>Ostatní  fin. operace (daň z příjmů obec)</t>
  </si>
  <si>
    <t>VÝDAJECELKEM</t>
  </si>
  <si>
    <t>Finanční vypořádání minulých let</t>
  </si>
  <si>
    <t>PĚSTEBNÍ ČINNOST LESY</t>
  </si>
  <si>
    <t xml:space="preserve">Převody vlastním fondům </t>
  </si>
  <si>
    <t>DOPRAVNÍ OBSLUŽNOST</t>
  </si>
  <si>
    <t>pomoc v nouzi (charita) 4344</t>
  </si>
  <si>
    <t>ROKY: 2022, 2023, 2024</t>
  </si>
  <si>
    <t>komunální odpad</t>
  </si>
  <si>
    <t xml:space="preserve">silnice </t>
  </si>
  <si>
    <t>činnost místní správy</t>
  </si>
  <si>
    <t xml:space="preserve">Ochrana ovzduší </t>
  </si>
  <si>
    <t xml:space="preserve">sběr a svoz ostatního odpadu </t>
  </si>
  <si>
    <t xml:space="preserve">využívání a zneškodňování komunál. Odp. </t>
  </si>
  <si>
    <t>sociální pomoc</t>
  </si>
  <si>
    <t>sociální prevence</t>
  </si>
  <si>
    <t xml:space="preserve">krizová opatření </t>
  </si>
  <si>
    <t>Sejmuto dne:</t>
  </si>
  <si>
    <t>Střednědobý výhled rozpočtu</t>
  </si>
  <si>
    <t>Vyvěšeno na úřední desku OÚ dne: 19. 3. 2021</t>
  </si>
  <si>
    <t>Vyvěšeno na elektronickou úřední desku OÚ dne  19. 3.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</si>
</sst>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#,##0;[Red]#,##0"/>
  </numFmts>
  <fonts count="24" x14ac:knownFonts="1">
    <font>
      <sz val="10"/>
      <color rgb="FF000000"/>
      <name val="Times New Roman"/>
      <charset val="204"/>
    </font>
    <font>
      <sz val="10"/>
      <color rgb="FF000000"/>
      <name val="Arial"/>
      <family val="2"/>
      <charset val="238"/>
    </font>
    <font>
      <b/>
      <i/>
      <sz val="15"/>
      <name val="Arial"/>
      <family val="2"/>
      <charset val="238"/>
    </font>
    <font>
      <sz val="18"/>
      <color rgb="FF000000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rgb="FF000000"/>
      <name val="Arial"/>
      <family val="2"/>
      <charset val="238"/>
    </font>
    <font>
      <b/>
      <i/>
      <sz val="15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6"/>
      <name val="Arial"/>
      <family val="2"/>
      <charset val="238"/>
    </font>
    <font>
      <b/>
      <sz val="9"/>
      <name val="Arial"/>
      <family val="2"/>
      <charset val="238"/>
    </font>
    <font>
      <b/>
      <sz val="16"/>
      <color rgb="FF000000"/>
      <name val="Arial"/>
      <family val="2"/>
      <charset val="238"/>
    </font>
    <font>
      <sz val="16"/>
      <name val="Arial"/>
      <family val="2"/>
      <charset val="238"/>
    </font>
    <font>
      <i/>
      <sz val="12"/>
      <color theme="4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DCE6F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6" fillId="0" borderId="2" xfId="0" applyFont="1" applyFill="1" applyBorder="1" applyAlignment="1">
      <alignment horizontal="center" vertical="top" wrapText="1"/>
    </xf>
    <xf numFmtId="1" fontId="10" fillId="2" borderId="2" xfId="0" applyNumberFormat="1" applyFont="1" applyFill="1" applyBorder="1" applyAlignment="1">
      <alignment horizontal="center" vertical="top" wrapText="1"/>
    </xf>
    <xf numFmtId="164" fontId="11" fillId="0" borderId="2" xfId="0" applyNumberFormat="1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165" fontId="13" fillId="0" borderId="2" xfId="0" applyNumberFormat="1" applyFont="1" applyFill="1" applyBorder="1" applyAlignment="1">
      <alignment horizontal="center" vertical="top" wrapText="1"/>
    </xf>
    <xf numFmtId="3" fontId="14" fillId="0" borderId="2" xfId="0" applyNumberFormat="1" applyFont="1" applyFill="1" applyBorder="1" applyAlignment="1">
      <alignment horizontal="center" vertical="top" wrapText="1"/>
    </xf>
    <xf numFmtId="1" fontId="11" fillId="0" borderId="2" xfId="0" applyNumberFormat="1" applyFont="1" applyFill="1" applyBorder="1" applyAlignment="1">
      <alignment horizontal="center" vertical="top" wrapText="1"/>
    </xf>
    <xf numFmtId="165" fontId="9" fillId="0" borderId="2" xfId="0" applyNumberFormat="1" applyFont="1" applyFill="1" applyBorder="1" applyAlignment="1">
      <alignment horizontal="center" vertical="top" wrapText="1"/>
    </xf>
    <xf numFmtId="3" fontId="1" fillId="0" borderId="2" xfId="0" applyNumberFormat="1" applyFont="1" applyFill="1" applyBorder="1" applyAlignment="1">
      <alignment horizontal="center" vertical="top" wrapText="1"/>
    </xf>
    <xf numFmtId="3" fontId="11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165" fontId="7" fillId="0" borderId="2" xfId="0" applyNumberFormat="1" applyFont="1" applyFill="1" applyBorder="1" applyAlignment="1">
      <alignment horizontal="center" vertical="top" wrapText="1"/>
    </xf>
    <xf numFmtId="3" fontId="11" fillId="0" borderId="4" xfId="0" applyNumberFormat="1" applyFont="1" applyFill="1" applyBorder="1" applyAlignment="1">
      <alignment horizontal="center" vertical="top" wrapText="1"/>
    </xf>
    <xf numFmtId="165" fontId="7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 vertical="top" wrapText="1"/>
    </xf>
    <xf numFmtId="3" fontId="11" fillId="0" borderId="3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3" fontId="1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left" vertical="top" wrapText="1"/>
    </xf>
    <xf numFmtId="3" fontId="21" fillId="0" borderId="0" xfId="0" applyNumberFormat="1" applyFont="1"/>
    <xf numFmtId="1" fontId="0" fillId="0" borderId="0" xfId="0" applyNumberFormat="1"/>
    <xf numFmtId="3" fontId="22" fillId="0" borderId="0" xfId="0" applyNumberFormat="1" applyFont="1"/>
    <xf numFmtId="3" fontId="0" fillId="0" borderId="0" xfId="0" applyNumberFormat="1"/>
    <xf numFmtId="1" fontId="21" fillId="0" borderId="0" xfId="0" applyNumberFormat="1" applyFont="1"/>
    <xf numFmtId="3" fontId="23" fillId="0" borderId="0" xfId="0" applyNumberFormat="1" applyFont="1"/>
    <xf numFmtId="0" fontId="5" fillId="0" borderId="0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15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 indent="4"/>
    </xf>
    <xf numFmtId="0" fontId="6" fillId="0" borderId="4" xfId="0" applyFont="1" applyFill="1" applyBorder="1" applyAlignment="1">
      <alignment horizontal="left" vertical="top" wrapText="1" indent="4"/>
    </xf>
    <xf numFmtId="0" fontId="8" fillId="0" borderId="6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85"/>
  <sheetViews>
    <sheetView tabSelected="1" view="pageLayout" topLeftCell="A69" zoomScale="145" zoomScaleNormal="100" zoomScalePageLayoutView="145" workbookViewId="0">
      <selection activeCell="A84" sqref="A84"/>
    </sheetView>
  </sheetViews>
  <sheetFormatPr defaultColWidth="8.77734375" defaultRowHeight="13.2" x14ac:dyDescent="0.25"/>
  <cols>
    <col min="1" max="1" width="6.6640625" style="25" customWidth="1"/>
    <col min="2" max="2" width="32.109375" style="1" customWidth="1"/>
    <col min="3" max="3" width="13.33203125" style="1" customWidth="1"/>
    <col min="4" max="5" width="13.6640625" style="1" customWidth="1"/>
    <col min="6" max="6" width="13.77734375" style="1" customWidth="1"/>
    <col min="7" max="16384" width="8.77734375" style="1"/>
  </cols>
  <sheetData>
    <row r="1" spans="1:6" ht="28.2" customHeight="1" x14ac:dyDescent="0.25">
      <c r="B1" s="36" t="s">
        <v>66</v>
      </c>
      <c r="C1" s="36"/>
      <c r="D1" s="36"/>
      <c r="E1" s="36"/>
      <c r="F1" s="36"/>
    </row>
    <row r="2" spans="1:6" ht="19.95" customHeight="1" x14ac:dyDescent="0.25">
      <c r="B2" s="37" t="s">
        <v>0</v>
      </c>
      <c r="C2" s="37"/>
      <c r="D2" s="37"/>
      <c r="E2" s="37"/>
      <c r="F2" s="37"/>
    </row>
    <row r="3" spans="1:6" ht="25.95" customHeight="1" x14ac:dyDescent="0.25">
      <c r="B3" s="43" t="s">
        <v>55</v>
      </c>
      <c r="C3" s="43"/>
      <c r="D3" s="43"/>
      <c r="E3" s="43"/>
      <c r="F3" s="43"/>
    </row>
    <row r="4" spans="1:6" ht="36" customHeight="1" x14ac:dyDescent="0.35">
      <c r="A4" s="38" t="s">
        <v>3</v>
      </c>
      <c r="B4" s="38"/>
      <c r="C4" s="38"/>
      <c r="D4" s="38"/>
      <c r="E4" s="38"/>
      <c r="F4" s="38"/>
    </row>
    <row r="5" spans="1:6" ht="13.2" customHeight="1" x14ac:dyDescent="0.25">
      <c r="A5" s="4" t="s">
        <v>10</v>
      </c>
      <c r="B5" s="4" t="s">
        <v>5</v>
      </c>
      <c r="C5" s="5">
        <v>2021</v>
      </c>
      <c r="D5" s="5">
        <v>2022</v>
      </c>
      <c r="E5" s="5">
        <v>2023</v>
      </c>
      <c r="F5" s="5">
        <v>2024</v>
      </c>
    </row>
    <row r="6" spans="1:6" ht="13.2" customHeight="1" x14ac:dyDescent="0.25">
      <c r="A6" s="6">
        <v>0</v>
      </c>
      <c r="B6" s="7" t="s">
        <v>11</v>
      </c>
      <c r="C6" s="8">
        <v>39773400</v>
      </c>
      <c r="D6" s="9">
        <v>41762070</v>
      </c>
      <c r="E6" s="9">
        <v>46000000</v>
      </c>
      <c r="F6" s="9">
        <v>50000000</v>
      </c>
    </row>
    <row r="7" spans="1:6" ht="13.2" customHeight="1" x14ac:dyDescent="0.25">
      <c r="A7" s="10">
        <v>1031</v>
      </c>
      <c r="B7" s="7" t="s">
        <v>51</v>
      </c>
      <c r="C7" s="11">
        <v>50000</v>
      </c>
      <c r="D7" s="12">
        <v>50000</v>
      </c>
      <c r="E7" s="12">
        <v>50000</v>
      </c>
      <c r="F7" s="12">
        <v>50000</v>
      </c>
    </row>
    <row r="8" spans="1:6" ht="13.2" customHeight="1" x14ac:dyDescent="0.25">
      <c r="A8" s="10">
        <v>2212</v>
      </c>
      <c r="B8" s="7" t="s">
        <v>57</v>
      </c>
      <c r="C8" s="11">
        <v>1501000</v>
      </c>
      <c r="D8" s="12">
        <v>0</v>
      </c>
      <c r="E8" s="12">
        <v>0</v>
      </c>
      <c r="F8" s="12">
        <v>0</v>
      </c>
    </row>
    <row r="9" spans="1:6" ht="13.2" customHeight="1" x14ac:dyDescent="0.25">
      <c r="A9" s="10">
        <v>2310</v>
      </c>
      <c r="B9" s="7" t="s">
        <v>13</v>
      </c>
      <c r="C9" s="11">
        <v>2130000</v>
      </c>
      <c r="D9" s="12">
        <v>2130000</v>
      </c>
      <c r="E9" s="12">
        <v>2130000</v>
      </c>
      <c r="F9" s="12">
        <v>2130000</v>
      </c>
    </row>
    <row r="10" spans="1:6" ht="13.2" customHeight="1" x14ac:dyDescent="0.25">
      <c r="A10" s="10">
        <v>2321</v>
      </c>
      <c r="B10" s="7" t="s">
        <v>14</v>
      </c>
      <c r="C10" s="11">
        <v>6590000</v>
      </c>
      <c r="D10" s="12">
        <v>6590000</v>
      </c>
      <c r="E10" s="12">
        <v>6590000</v>
      </c>
      <c r="F10" s="12">
        <v>6590000</v>
      </c>
    </row>
    <row r="11" spans="1:6" ht="13.2" customHeight="1" x14ac:dyDescent="0.25">
      <c r="A11" s="10">
        <v>3314</v>
      </c>
      <c r="B11" s="7" t="s">
        <v>15</v>
      </c>
      <c r="C11" s="11">
        <v>2000</v>
      </c>
      <c r="D11" s="12">
        <v>2000</v>
      </c>
      <c r="E11" s="12">
        <v>2000</v>
      </c>
      <c r="F11" s="12">
        <v>2000</v>
      </c>
    </row>
    <row r="12" spans="1:6" ht="13.2" customHeight="1" x14ac:dyDescent="0.25">
      <c r="A12" s="10">
        <v>3392</v>
      </c>
      <c r="B12" s="7" t="s">
        <v>17</v>
      </c>
      <c r="C12" s="11">
        <v>5000</v>
      </c>
      <c r="D12" s="11">
        <v>15000</v>
      </c>
      <c r="E12" s="11">
        <v>15000</v>
      </c>
      <c r="F12" s="11">
        <v>15000</v>
      </c>
    </row>
    <row r="13" spans="1:6" ht="13.2" customHeight="1" x14ac:dyDescent="0.25">
      <c r="A13" s="10">
        <v>3419</v>
      </c>
      <c r="B13" s="7" t="s">
        <v>18</v>
      </c>
      <c r="C13" s="11">
        <v>60000</v>
      </c>
      <c r="D13" s="12">
        <v>60000</v>
      </c>
      <c r="E13" s="12">
        <v>60000</v>
      </c>
      <c r="F13" s="12">
        <v>60000</v>
      </c>
    </row>
    <row r="14" spans="1:6" ht="13.2" customHeight="1" x14ac:dyDescent="0.25">
      <c r="A14" s="10">
        <v>3613</v>
      </c>
      <c r="B14" s="7" t="s">
        <v>19</v>
      </c>
      <c r="C14" s="11">
        <v>300000</v>
      </c>
      <c r="D14" s="12">
        <v>300000</v>
      </c>
      <c r="E14" s="12">
        <v>300000</v>
      </c>
      <c r="F14" s="12">
        <v>300000</v>
      </c>
    </row>
    <row r="15" spans="1:6" ht="13.2" customHeight="1" x14ac:dyDescent="0.25">
      <c r="A15" s="10">
        <v>3632</v>
      </c>
      <c r="B15" s="7" t="s">
        <v>20</v>
      </c>
      <c r="C15" s="11">
        <v>5000</v>
      </c>
      <c r="D15" s="12">
        <v>5000</v>
      </c>
      <c r="E15" s="12">
        <v>5000</v>
      </c>
      <c r="F15" s="12">
        <v>5000</v>
      </c>
    </row>
    <row r="16" spans="1:6" ht="13.2" customHeight="1" x14ac:dyDescent="0.25">
      <c r="A16" s="10">
        <v>3639</v>
      </c>
      <c r="B16" s="7" t="s">
        <v>21</v>
      </c>
      <c r="C16" s="11">
        <v>395000</v>
      </c>
      <c r="D16" s="11">
        <v>350000</v>
      </c>
      <c r="E16" s="11">
        <v>350000</v>
      </c>
      <c r="F16" s="11">
        <v>350000</v>
      </c>
    </row>
    <row r="17" spans="1:6 16384:16384" ht="13.2" customHeight="1" x14ac:dyDescent="0.25">
      <c r="A17" s="10">
        <v>3721</v>
      </c>
      <c r="B17" s="7" t="s">
        <v>40</v>
      </c>
      <c r="C17" s="11">
        <v>1200</v>
      </c>
      <c r="D17" s="11">
        <v>1200</v>
      </c>
      <c r="E17" s="11">
        <v>1200</v>
      </c>
      <c r="F17" s="11">
        <v>1200</v>
      </c>
    </row>
    <row r="18" spans="1:6 16384:16384" ht="13.2" customHeight="1" x14ac:dyDescent="0.25">
      <c r="A18" s="10">
        <v>3725</v>
      </c>
      <c r="B18" s="7" t="s">
        <v>56</v>
      </c>
      <c r="C18" s="11">
        <v>500000</v>
      </c>
      <c r="D18" s="11">
        <v>500000</v>
      </c>
      <c r="E18" s="11">
        <v>500000</v>
      </c>
      <c r="F18" s="11">
        <v>500000</v>
      </c>
    </row>
    <row r="19" spans="1:6 16384:16384" ht="13.2" customHeight="1" x14ac:dyDescent="0.25">
      <c r="A19" s="10">
        <v>6171</v>
      </c>
      <c r="B19" s="7" t="s">
        <v>58</v>
      </c>
      <c r="C19" s="11">
        <v>5000</v>
      </c>
      <c r="D19" s="11">
        <v>5000</v>
      </c>
      <c r="E19" s="11">
        <v>5000</v>
      </c>
      <c r="F19" s="11">
        <v>5000</v>
      </c>
    </row>
    <row r="20" spans="1:6 16384:16384" ht="13.2" customHeight="1" x14ac:dyDescent="0.25">
      <c r="A20" s="10">
        <v>6310</v>
      </c>
      <c r="B20" s="7" t="s">
        <v>23</v>
      </c>
      <c r="C20" s="11">
        <v>100</v>
      </c>
      <c r="D20" s="12">
        <v>100</v>
      </c>
      <c r="E20" s="12">
        <v>100</v>
      </c>
      <c r="F20" s="12">
        <v>100</v>
      </c>
    </row>
    <row r="21" spans="1:6 16384:16384" ht="13.2" customHeight="1" x14ac:dyDescent="0.25">
      <c r="A21" s="10">
        <v>6330</v>
      </c>
      <c r="B21" s="7" t="s">
        <v>52</v>
      </c>
      <c r="C21" s="11">
        <v>4828000</v>
      </c>
      <c r="D21" s="12">
        <v>4828000</v>
      </c>
      <c r="E21" s="12">
        <v>4828000</v>
      </c>
      <c r="F21" s="12">
        <v>4828000</v>
      </c>
    </row>
    <row r="22" spans="1:6 16384:16384" ht="13.2" customHeight="1" x14ac:dyDescent="0.25">
      <c r="A22" s="39" t="s">
        <v>6</v>
      </c>
      <c r="B22" s="40"/>
      <c r="C22" s="13">
        <f>SUM(C6:C21)</f>
        <v>56145700</v>
      </c>
      <c r="D22" s="13">
        <f>SUM(D6:D21)</f>
        <v>56598370</v>
      </c>
      <c r="E22" s="13">
        <f>SUM(E6:E21)</f>
        <v>60836300</v>
      </c>
      <c r="F22" s="13">
        <f>SUM(F6:F21)</f>
        <v>64836300</v>
      </c>
    </row>
    <row r="23" spans="1:6 16384:16384" ht="45" customHeight="1" x14ac:dyDescent="0.25">
      <c r="A23" s="41" t="s">
        <v>2</v>
      </c>
      <c r="B23" s="42"/>
      <c r="C23" s="42"/>
      <c r="D23" s="42"/>
      <c r="E23" s="42"/>
      <c r="F23" s="42"/>
    </row>
    <row r="24" spans="1:6 16384:16384" ht="13.2" customHeight="1" x14ac:dyDescent="0.25">
      <c r="A24" s="4" t="s">
        <v>10</v>
      </c>
      <c r="B24" s="4" t="s">
        <v>5</v>
      </c>
      <c r="C24" s="5">
        <v>2021</v>
      </c>
      <c r="D24" s="5">
        <v>2022</v>
      </c>
      <c r="E24" s="5">
        <v>2023</v>
      </c>
      <c r="F24" s="5">
        <v>2024</v>
      </c>
    </row>
    <row r="25" spans="1:6 16384:16384" ht="13.2" customHeight="1" x14ac:dyDescent="0.25">
      <c r="A25" s="10">
        <v>1031</v>
      </c>
      <c r="B25" s="14" t="s">
        <v>12</v>
      </c>
      <c r="C25" s="12">
        <v>300000</v>
      </c>
      <c r="D25" s="12">
        <v>300000</v>
      </c>
      <c r="E25" s="12">
        <v>300000</v>
      </c>
      <c r="F25" s="12">
        <v>300000</v>
      </c>
    </row>
    <row r="26" spans="1:6 16384:16384" ht="13.2" customHeight="1" x14ac:dyDescent="0.25">
      <c r="A26" s="10">
        <v>1099</v>
      </c>
      <c r="B26" s="14" t="s">
        <v>24</v>
      </c>
      <c r="C26" s="12">
        <v>20000</v>
      </c>
      <c r="D26" s="12">
        <v>20000</v>
      </c>
      <c r="E26" s="12">
        <v>20000</v>
      </c>
      <c r="F26" s="12">
        <v>20000</v>
      </c>
      <c r="XFD26" s="24"/>
    </row>
    <row r="27" spans="1:6 16384:16384" ht="13.2" customHeight="1" x14ac:dyDescent="0.25">
      <c r="A27" s="10">
        <v>2212</v>
      </c>
      <c r="B27" s="14" t="s">
        <v>25</v>
      </c>
      <c r="C27" s="12">
        <v>1000000</v>
      </c>
      <c r="D27" s="12">
        <v>1000000</v>
      </c>
      <c r="E27" s="12">
        <v>1050000</v>
      </c>
      <c r="F27" s="12">
        <v>1100250</v>
      </c>
    </row>
    <row r="28" spans="1:6 16384:16384" ht="13.2" customHeight="1" x14ac:dyDescent="0.25">
      <c r="A28" s="10">
        <v>2219</v>
      </c>
      <c r="B28" s="14" t="s">
        <v>26</v>
      </c>
      <c r="C28" s="12">
        <v>750000</v>
      </c>
      <c r="D28" s="12">
        <v>750000</v>
      </c>
      <c r="E28" s="12">
        <v>787000</v>
      </c>
      <c r="F28" s="12">
        <v>826000</v>
      </c>
    </row>
    <row r="29" spans="1:6 16384:16384" ht="13.2" customHeight="1" x14ac:dyDescent="0.25">
      <c r="A29" s="10">
        <v>2292</v>
      </c>
      <c r="B29" s="27" t="s">
        <v>53</v>
      </c>
      <c r="C29" s="12">
        <v>400000</v>
      </c>
      <c r="D29" s="12">
        <v>420000</v>
      </c>
      <c r="E29" s="12">
        <v>450000</v>
      </c>
      <c r="F29" s="12">
        <v>470000</v>
      </c>
    </row>
    <row r="30" spans="1:6 16384:16384" ht="13.2" customHeight="1" x14ac:dyDescent="0.25">
      <c r="A30" s="10">
        <v>2310</v>
      </c>
      <c r="B30" s="14" t="s">
        <v>13</v>
      </c>
      <c r="C30" s="12">
        <v>125000</v>
      </c>
      <c r="D30" s="12">
        <v>125000</v>
      </c>
      <c r="E30" s="12">
        <v>125000</v>
      </c>
      <c r="F30" s="12">
        <v>125000</v>
      </c>
    </row>
    <row r="31" spans="1:6 16384:16384" ht="13.2" customHeight="1" x14ac:dyDescent="0.25">
      <c r="A31" s="10">
        <v>2321</v>
      </c>
      <c r="B31" s="7" t="s">
        <v>14</v>
      </c>
      <c r="C31" s="12">
        <v>4033000</v>
      </c>
      <c r="D31" s="12">
        <v>4234000</v>
      </c>
      <c r="E31" s="12">
        <v>4446382</v>
      </c>
      <c r="F31" s="12">
        <v>4668700</v>
      </c>
    </row>
    <row r="32" spans="1:6 16384:16384" ht="13.2" customHeight="1" x14ac:dyDescent="0.25">
      <c r="A32" s="10">
        <v>2333</v>
      </c>
      <c r="B32" s="7" t="s">
        <v>27</v>
      </c>
      <c r="C32" s="12">
        <v>50000</v>
      </c>
      <c r="D32" s="12">
        <v>50000</v>
      </c>
      <c r="E32" s="12">
        <v>50000</v>
      </c>
      <c r="F32" s="12">
        <v>50000</v>
      </c>
    </row>
    <row r="33" spans="1:6" ht="13.2" customHeight="1" x14ac:dyDescent="0.25">
      <c r="A33" s="10">
        <v>3111</v>
      </c>
      <c r="B33" s="14" t="s">
        <v>1</v>
      </c>
      <c r="C33" s="12">
        <v>2412000</v>
      </c>
      <c r="D33" s="12">
        <v>2412000</v>
      </c>
      <c r="E33" s="12">
        <v>2500000</v>
      </c>
      <c r="F33" s="12">
        <v>2550000</v>
      </c>
    </row>
    <row r="34" spans="1:6" ht="13.2" customHeight="1" x14ac:dyDescent="0.25">
      <c r="A34" s="10">
        <v>3113</v>
      </c>
      <c r="B34" s="14" t="s">
        <v>28</v>
      </c>
      <c r="C34" s="12">
        <v>1900000</v>
      </c>
      <c r="D34" s="12">
        <v>1900000</v>
      </c>
      <c r="E34" s="12">
        <v>1950000</v>
      </c>
      <c r="F34" s="12">
        <v>2000000</v>
      </c>
    </row>
    <row r="35" spans="1:6" ht="13.2" customHeight="1" x14ac:dyDescent="0.25">
      <c r="A35" s="10">
        <v>3314</v>
      </c>
      <c r="B35" s="14" t="s">
        <v>15</v>
      </c>
      <c r="C35" s="12">
        <v>215600</v>
      </c>
      <c r="D35" s="12">
        <v>215600</v>
      </c>
      <c r="E35" s="12">
        <v>230000</v>
      </c>
      <c r="F35" s="12">
        <v>240000</v>
      </c>
    </row>
    <row r="36" spans="1:6" ht="13.2" customHeight="1" x14ac:dyDescent="0.25">
      <c r="A36" s="10">
        <v>3319</v>
      </c>
      <c r="B36" s="7" t="s">
        <v>29</v>
      </c>
      <c r="C36" s="12">
        <v>140000</v>
      </c>
      <c r="D36" s="12">
        <v>120000</v>
      </c>
      <c r="E36" s="12">
        <v>120000</v>
      </c>
      <c r="F36" s="12">
        <v>120000</v>
      </c>
    </row>
    <row r="37" spans="1:6" ht="13.2" customHeight="1" x14ac:dyDescent="0.25">
      <c r="A37" s="10">
        <v>3326</v>
      </c>
      <c r="B37" s="16" t="s">
        <v>30</v>
      </c>
      <c r="C37" s="12">
        <v>200000</v>
      </c>
      <c r="D37" s="12">
        <v>200000</v>
      </c>
      <c r="E37" s="12">
        <v>200000</v>
      </c>
      <c r="F37" s="12">
        <v>200000</v>
      </c>
    </row>
    <row r="38" spans="1:6" ht="13.2" customHeight="1" x14ac:dyDescent="0.25">
      <c r="A38" s="10">
        <v>3341</v>
      </c>
      <c r="B38" s="14" t="s">
        <v>31</v>
      </c>
      <c r="C38" s="12">
        <v>85000</v>
      </c>
      <c r="D38" s="12">
        <v>85000</v>
      </c>
      <c r="E38" s="12">
        <v>90000</v>
      </c>
      <c r="F38" s="12">
        <v>95000</v>
      </c>
    </row>
    <row r="39" spans="1:6" ht="13.2" customHeight="1" x14ac:dyDescent="0.25">
      <c r="A39" s="10">
        <v>3349</v>
      </c>
      <c r="B39" s="15" t="s">
        <v>16</v>
      </c>
      <c r="C39" s="12">
        <v>105000</v>
      </c>
      <c r="D39" s="12">
        <v>105000</v>
      </c>
      <c r="E39" s="12">
        <v>110000</v>
      </c>
      <c r="F39" s="12">
        <v>115000</v>
      </c>
    </row>
    <row r="40" spans="1:6" ht="13.2" customHeight="1" x14ac:dyDescent="0.25">
      <c r="A40" s="10">
        <v>3392</v>
      </c>
      <c r="B40" s="7" t="s">
        <v>17</v>
      </c>
      <c r="C40" s="12">
        <v>515000</v>
      </c>
      <c r="D40" s="12">
        <v>515000</v>
      </c>
      <c r="E40" s="12">
        <v>550000</v>
      </c>
      <c r="F40" s="12">
        <v>600000</v>
      </c>
    </row>
    <row r="41" spans="1:6" ht="13.2" customHeight="1" x14ac:dyDescent="0.25">
      <c r="A41" s="10">
        <v>3399</v>
      </c>
      <c r="B41" s="7" t="s">
        <v>32</v>
      </c>
      <c r="C41" s="12">
        <v>379000</v>
      </c>
      <c r="D41" s="12">
        <v>380000</v>
      </c>
      <c r="E41" s="12">
        <v>390000</v>
      </c>
      <c r="F41" s="12">
        <v>400000</v>
      </c>
    </row>
    <row r="42" spans="1:6" ht="13.2" customHeight="1" x14ac:dyDescent="0.25">
      <c r="A42" s="10">
        <v>3419</v>
      </c>
      <c r="B42" s="14" t="s">
        <v>18</v>
      </c>
      <c r="C42" s="12">
        <v>315000</v>
      </c>
      <c r="D42" s="12">
        <v>350000</v>
      </c>
      <c r="E42" s="12">
        <v>370000</v>
      </c>
      <c r="F42" s="12">
        <v>400000</v>
      </c>
    </row>
    <row r="43" spans="1:6" ht="13.2" customHeight="1" x14ac:dyDescent="0.25">
      <c r="A43" s="10">
        <v>3421</v>
      </c>
      <c r="B43" s="14" t="s">
        <v>33</v>
      </c>
      <c r="C43" s="12">
        <v>365000</v>
      </c>
      <c r="D43" s="12">
        <v>365000</v>
      </c>
      <c r="E43" s="12">
        <v>370000</v>
      </c>
      <c r="F43" s="12">
        <v>380000</v>
      </c>
    </row>
    <row r="44" spans="1:6" ht="13.2" customHeight="1" x14ac:dyDescent="0.25">
      <c r="A44" s="10">
        <v>3429</v>
      </c>
      <c r="B44" s="15" t="s">
        <v>42</v>
      </c>
      <c r="C44" s="12">
        <v>130000</v>
      </c>
      <c r="D44" s="12">
        <v>130000</v>
      </c>
      <c r="E44" s="12">
        <v>140000</v>
      </c>
      <c r="F44" s="12">
        <v>150000</v>
      </c>
    </row>
    <row r="45" spans="1:6" ht="13.2" customHeight="1" x14ac:dyDescent="0.25">
      <c r="A45" s="10">
        <v>3613</v>
      </c>
      <c r="B45" s="14" t="s">
        <v>19</v>
      </c>
      <c r="C45" s="12">
        <v>228000</v>
      </c>
      <c r="D45" s="12">
        <v>228000</v>
      </c>
      <c r="E45" s="12">
        <v>240000</v>
      </c>
      <c r="F45" s="12">
        <v>250000</v>
      </c>
    </row>
    <row r="46" spans="1:6" ht="13.2" customHeight="1" x14ac:dyDescent="0.25">
      <c r="A46" s="10">
        <v>3631</v>
      </c>
      <c r="B46" s="14" t="s">
        <v>34</v>
      </c>
      <c r="C46" s="12">
        <v>940000</v>
      </c>
      <c r="D46" s="12">
        <v>940000</v>
      </c>
      <c r="E46" s="12">
        <v>960000</v>
      </c>
      <c r="F46" s="12">
        <v>970000</v>
      </c>
    </row>
    <row r="47" spans="1:6" ht="13.2" customHeight="1" x14ac:dyDescent="0.25">
      <c r="A47" s="10">
        <v>3632</v>
      </c>
      <c r="B47" s="14" t="s">
        <v>35</v>
      </c>
      <c r="C47" s="12">
        <v>93500</v>
      </c>
      <c r="D47" s="12">
        <v>100000</v>
      </c>
      <c r="E47" s="12">
        <v>105000</v>
      </c>
      <c r="F47" s="12">
        <v>110000</v>
      </c>
    </row>
    <row r="48" spans="1:6" ht="13.2" customHeight="1" x14ac:dyDescent="0.25">
      <c r="A48" s="10">
        <v>3633</v>
      </c>
      <c r="B48" s="7" t="s">
        <v>36</v>
      </c>
      <c r="C48" s="12">
        <v>21000</v>
      </c>
      <c r="D48" s="12">
        <v>25000</v>
      </c>
      <c r="E48" s="12">
        <v>25000</v>
      </c>
      <c r="F48" s="12">
        <v>25000</v>
      </c>
    </row>
    <row r="49" spans="1:6 16384:16384" ht="13.2" customHeight="1" x14ac:dyDescent="0.25">
      <c r="A49" s="10">
        <v>3635</v>
      </c>
      <c r="B49" s="14" t="s">
        <v>37</v>
      </c>
      <c r="C49" s="12">
        <v>0</v>
      </c>
      <c r="D49" s="12">
        <v>50000</v>
      </c>
      <c r="E49" s="12">
        <v>50000</v>
      </c>
      <c r="F49" s="12">
        <v>50000</v>
      </c>
      <c r="XFD49" s="24"/>
    </row>
    <row r="50" spans="1:6 16384:16384" ht="13.2" customHeight="1" x14ac:dyDescent="0.25">
      <c r="A50" s="10">
        <v>3636</v>
      </c>
      <c r="B50" s="14" t="s">
        <v>38</v>
      </c>
      <c r="C50" s="12">
        <v>49700</v>
      </c>
      <c r="D50" s="12">
        <v>49700</v>
      </c>
      <c r="E50" s="12">
        <v>50000</v>
      </c>
      <c r="F50" s="12">
        <v>50000</v>
      </c>
    </row>
    <row r="51" spans="1:6 16384:16384" ht="13.2" customHeight="1" x14ac:dyDescent="0.25">
      <c r="A51" s="10">
        <v>3639</v>
      </c>
      <c r="B51" s="16" t="s">
        <v>39</v>
      </c>
      <c r="C51" s="12">
        <v>393200</v>
      </c>
      <c r="D51" s="12">
        <v>400000</v>
      </c>
      <c r="E51" s="12">
        <v>410000</v>
      </c>
      <c r="F51" s="12">
        <v>415000</v>
      </c>
    </row>
    <row r="52" spans="1:6 16384:16384" ht="13.2" customHeight="1" x14ac:dyDescent="0.25">
      <c r="A52" s="10">
        <v>3719</v>
      </c>
      <c r="B52" s="16" t="s">
        <v>59</v>
      </c>
      <c r="C52" s="12">
        <v>330000</v>
      </c>
      <c r="D52" s="12">
        <v>330000</v>
      </c>
      <c r="E52" s="12">
        <v>330000</v>
      </c>
      <c r="F52" s="12">
        <v>330000</v>
      </c>
    </row>
    <row r="53" spans="1:6 16384:16384" ht="13.2" customHeight="1" x14ac:dyDescent="0.25">
      <c r="A53" s="10">
        <v>3721</v>
      </c>
      <c r="B53" s="16" t="s">
        <v>40</v>
      </c>
      <c r="C53" s="12">
        <v>25000</v>
      </c>
      <c r="D53" s="12">
        <v>25000</v>
      </c>
      <c r="E53" s="12">
        <v>30000</v>
      </c>
      <c r="F53" s="12">
        <v>35000</v>
      </c>
    </row>
    <row r="54" spans="1:6 16384:16384" ht="13.2" customHeight="1" x14ac:dyDescent="0.25">
      <c r="A54" s="10">
        <v>3722</v>
      </c>
      <c r="B54" s="15" t="s">
        <v>22</v>
      </c>
      <c r="C54" s="12">
        <v>1900000</v>
      </c>
      <c r="D54" s="12">
        <v>2000000</v>
      </c>
      <c r="E54" s="12">
        <v>2100000</v>
      </c>
      <c r="F54" s="12">
        <v>2150000</v>
      </c>
    </row>
    <row r="55" spans="1:6 16384:16384" ht="13.2" customHeight="1" x14ac:dyDescent="0.25">
      <c r="A55" s="10">
        <v>3723</v>
      </c>
      <c r="B55" s="15" t="s">
        <v>60</v>
      </c>
      <c r="C55" s="12">
        <v>70000</v>
      </c>
      <c r="D55" s="12">
        <v>70000</v>
      </c>
      <c r="E55" s="12">
        <v>70000</v>
      </c>
      <c r="F55" s="12">
        <v>70000</v>
      </c>
    </row>
    <row r="56" spans="1:6 16384:16384" ht="13.2" customHeight="1" x14ac:dyDescent="0.25">
      <c r="A56" s="10">
        <v>3725</v>
      </c>
      <c r="B56" s="15" t="s">
        <v>61</v>
      </c>
      <c r="C56" s="12">
        <v>20000</v>
      </c>
      <c r="D56" s="12">
        <v>20000</v>
      </c>
      <c r="E56" s="12">
        <v>20000</v>
      </c>
      <c r="F56" s="12">
        <v>20000</v>
      </c>
    </row>
    <row r="57" spans="1:6 16384:16384" ht="13.2" customHeight="1" x14ac:dyDescent="0.25">
      <c r="A57" s="10">
        <v>3745</v>
      </c>
      <c r="B57" s="7" t="s">
        <v>41</v>
      </c>
      <c r="C57" s="12">
        <v>1057000</v>
      </c>
      <c r="D57" s="12">
        <v>1100000</v>
      </c>
      <c r="E57" s="12">
        <v>1150000</v>
      </c>
      <c r="F57" s="12">
        <v>1200000</v>
      </c>
    </row>
    <row r="58" spans="1:6 16384:16384" ht="13.2" customHeight="1" x14ac:dyDescent="0.25">
      <c r="A58" s="10">
        <v>4341</v>
      </c>
      <c r="B58" s="15" t="s">
        <v>54</v>
      </c>
      <c r="C58" s="12">
        <v>85000</v>
      </c>
      <c r="D58" s="12">
        <v>85000</v>
      </c>
      <c r="E58" s="12">
        <v>90000</v>
      </c>
      <c r="F58" s="12">
        <v>95000</v>
      </c>
    </row>
    <row r="59" spans="1:6 16384:16384" ht="13.2" customHeight="1" x14ac:dyDescent="0.25">
      <c r="A59" s="10">
        <v>4344</v>
      </c>
      <c r="B59" s="15" t="s">
        <v>62</v>
      </c>
      <c r="C59" s="12">
        <v>14000</v>
      </c>
      <c r="D59" s="12">
        <v>14000</v>
      </c>
      <c r="E59" s="12">
        <v>14000</v>
      </c>
      <c r="F59" s="12">
        <v>14000</v>
      </c>
    </row>
    <row r="60" spans="1:6 16384:16384" ht="13.2" customHeight="1" x14ac:dyDescent="0.25">
      <c r="A60" s="10">
        <v>4379</v>
      </c>
      <c r="B60" s="15" t="s">
        <v>63</v>
      </c>
      <c r="C60" s="12">
        <v>5000</v>
      </c>
      <c r="D60" s="12">
        <v>5000</v>
      </c>
      <c r="E60" s="12">
        <v>5000</v>
      </c>
      <c r="F60" s="12">
        <v>5000</v>
      </c>
    </row>
    <row r="61" spans="1:6 16384:16384" ht="13.2" customHeight="1" x14ac:dyDescent="0.25">
      <c r="A61" s="10">
        <v>5212</v>
      </c>
      <c r="B61" s="14" t="s">
        <v>44</v>
      </c>
      <c r="C61" s="12">
        <v>100000</v>
      </c>
      <c r="D61" s="12">
        <v>100000</v>
      </c>
      <c r="E61" s="12">
        <v>100000</v>
      </c>
      <c r="F61" s="12">
        <v>100000</v>
      </c>
    </row>
    <row r="62" spans="1:6 16384:16384" ht="13.2" customHeight="1" x14ac:dyDescent="0.25">
      <c r="A62" s="10">
        <v>5213</v>
      </c>
      <c r="B62" s="14" t="s">
        <v>64</v>
      </c>
      <c r="C62" s="12">
        <v>71000</v>
      </c>
      <c r="D62" s="12">
        <v>70000</v>
      </c>
      <c r="E62" s="12">
        <v>70000</v>
      </c>
      <c r="F62" s="12">
        <v>50000</v>
      </c>
    </row>
    <row r="63" spans="1:6 16384:16384" ht="13.2" customHeight="1" x14ac:dyDescent="0.25">
      <c r="A63" s="10">
        <v>5512</v>
      </c>
      <c r="B63" s="14" t="s">
        <v>43</v>
      </c>
      <c r="C63" s="12">
        <v>17100</v>
      </c>
      <c r="D63" s="12">
        <v>17100</v>
      </c>
      <c r="E63" s="12">
        <v>17100</v>
      </c>
      <c r="F63" s="12">
        <v>17100</v>
      </c>
    </row>
    <row r="64" spans="1:6 16384:16384" ht="13.2" customHeight="1" x14ac:dyDescent="0.25">
      <c r="A64" s="10">
        <v>6112</v>
      </c>
      <c r="B64" s="7" t="s">
        <v>45</v>
      </c>
      <c r="C64" s="12">
        <v>2726000</v>
      </c>
      <c r="D64" s="12">
        <v>2800000</v>
      </c>
      <c r="E64" s="12">
        <v>2800000</v>
      </c>
      <c r="F64" s="12">
        <v>2800000</v>
      </c>
    </row>
    <row r="65" spans="1:6 16384:16384" ht="13.2" customHeight="1" x14ac:dyDescent="0.25">
      <c r="A65" s="10">
        <v>6171</v>
      </c>
      <c r="B65" s="14" t="s">
        <v>46</v>
      </c>
      <c r="C65" s="12">
        <v>8142500</v>
      </c>
      <c r="D65" s="12">
        <v>8200000</v>
      </c>
      <c r="E65" s="12">
        <v>8250000</v>
      </c>
      <c r="F65" s="12">
        <v>8300000</v>
      </c>
    </row>
    <row r="66" spans="1:6 16384:16384" ht="13.2" customHeight="1" x14ac:dyDescent="0.25">
      <c r="A66" s="10">
        <v>6310</v>
      </c>
      <c r="B66" s="14" t="s">
        <v>23</v>
      </c>
      <c r="C66" s="12">
        <v>20000</v>
      </c>
      <c r="D66" s="12">
        <v>20000</v>
      </c>
      <c r="E66" s="12">
        <v>20000</v>
      </c>
      <c r="F66" s="12">
        <v>20000</v>
      </c>
    </row>
    <row r="67" spans="1:6 16384:16384" ht="13.2" customHeight="1" x14ac:dyDescent="0.25">
      <c r="A67" s="10">
        <v>6320</v>
      </c>
      <c r="B67" s="15" t="s">
        <v>47</v>
      </c>
      <c r="C67" s="12">
        <v>200000</v>
      </c>
      <c r="D67" s="12">
        <v>200000</v>
      </c>
      <c r="E67" s="12">
        <v>200000</v>
      </c>
      <c r="F67" s="12">
        <v>200000</v>
      </c>
    </row>
    <row r="68" spans="1:6 16384:16384" ht="13.2" customHeight="1" x14ac:dyDescent="0.25">
      <c r="A68" s="10">
        <v>6330</v>
      </c>
      <c r="B68" s="14" t="s">
        <v>52</v>
      </c>
      <c r="C68" s="12">
        <v>4828000</v>
      </c>
      <c r="D68" s="12">
        <v>4828000</v>
      </c>
      <c r="E68" s="12">
        <v>4828000</v>
      </c>
      <c r="F68" s="12">
        <v>4828000</v>
      </c>
      <c r="XFD68" s="24"/>
    </row>
    <row r="69" spans="1:6 16384:16384" ht="13.2" customHeight="1" x14ac:dyDescent="0.25">
      <c r="A69" s="10">
        <v>6399</v>
      </c>
      <c r="B69" s="7" t="s">
        <v>48</v>
      </c>
      <c r="C69" s="12">
        <v>7550000</v>
      </c>
      <c r="D69" s="12">
        <v>5000000</v>
      </c>
      <c r="E69" s="12">
        <v>5000000</v>
      </c>
      <c r="F69" s="12">
        <v>5000000</v>
      </c>
    </row>
    <row r="70" spans="1:6 16384:16384" ht="13.2" customHeight="1" x14ac:dyDescent="0.25">
      <c r="A70" s="26">
        <v>6402</v>
      </c>
      <c r="B70" s="17" t="s">
        <v>50</v>
      </c>
      <c r="C70" s="12">
        <v>13700</v>
      </c>
      <c r="D70" s="23">
        <v>0</v>
      </c>
      <c r="E70" s="23">
        <v>0</v>
      </c>
      <c r="F70" s="23">
        <v>0</v>
      </c>
    </row>
    <row r="71" spans="1:6 16384:16384" ht="13.2" customHeight="1" x14ac:dyDescent="0.25">
      <c r="A71" s="44" t="s">
        <v>49</v>
      </c>
      <c r="B71" s="45"/>
      <c r="C71" s="18">
        <f>SUM(C25:C70)</f>
        <v>42339300</v>
      </c>
      <c r="D71" s="18">
        <f t="shared" ref="D71:F71" si="0">SUM(D25:D70)</f>
        <v>40353400</v>
      </c>
      <c r="E71" s="18">
        <f t="shared" si="0"/>
        <v>41182482</v>
      </c>
      <c r="F71" s="18">
        <f t="shared" si="0"/>
        <v>41914050</v>
      </c>
    </row>
    <row r="73" spans="1:6 16384:16384" ht="20.399999999999999" x14ac:dyDescent="0.25">
      <c r="A73" s="34" t="s">
        <v>4</v>
      </c>
      <c r="B73" s="34"/>
    </row>
    <row r="74" spans="1:6 16384:16384" ht="22.8" x14ac:dyDescent="0.25">
      <c r="B74" s="2"/>
      <c r="C74" s="3"/>
      <c r="D74" s="3"/>
      <c r="E74" s="3"/>
      <c r="F74" s="3"/>
    </row>
    <row r="75" spans="1:6 16384:16384" ht="13.8" x14ac:dyDescent="0.25">
      <c r="A75" s="35" t="s">
        <v>5</v>
      </c>
      <c r="B75" s="35"/>
      <c r="C75" s="5">
        <v>2021</v>
      </c>
      <c r="D75" s="5">
        <v>2022</v>
      </c>
      <c r="E75" s="5">
        <v>2023</v>
      </c>
      <c r="F75" s="5">
        <v>2024</v>
      </c>
    </row>
    <row r="76" spans="1:6 16384:16384" ht="13.2" customHeight="1" x14ac:dyDescent="0.25">
      <c r="A76" s="35" t="s">
        <v>6</v>
      </c>
      <c r="B76" s="35"/>
      <c r="C76" s="19">
        <f>C22</f>
        <v>56145700</v>
      </c>
      <c r="D76" s="13">
        <f>D22</f>
        <v>56598370</v>
      </c>
      <c r="E76" s="13">
        <f>E22</f>
        <v>60836300</v>
      </c>
      <c r="F76" s="13">
        <f>F22</f>
        <v>64836300</v>
      </c>
    </row>
    <row r="77" spans="1:6 16384:16384" x14ac:dyDescent="0.25">
      <c r="A77" s="46" t="s">
        <v>7</v>
      </c>
      <c r="B77" s="46"/>
      <c r="C77" s="20">
        <f>-C71</f>
        <v>-42339300</v>
      </c>
      <c r="D77" s="18">
        <f>-D71</f>
        <v>-40353400</v>
      </c>
      <c r="E77" s="18">
        <f>-E71</f>
        <v>-41182482</v>
      </c>
      <c r="F77" s="18">
        <f>-F71</f>
        <v>-41914050</v>
      </c>
    </row>
    <row r="78" spans="1:6 16384:16384" x14ac:dyDescent="0.25">
      <c r="A78" s="47" t="s">
        <v>8</v>
      </c>
      <c r="B78" s="47"/>
      <c r="C78" s="21"/>
      <c r="D78" s="18"/>
      <c r="E78" s="22"/>
      <c r="F78" s="17"/>
    </row>
    <row r="79" spans="1:6 16384:16384" x14ac:dyDescent="0.25">
      <c r="A79" s="35" t="s">
        <v>9</v>
      </c>
      <c r="B79" s="35"/>
      <c r="C79" s="19">
        <f>SUM(C76:C78)</f>
        <v>13806400</v>
      </c>
      <c r="D79" s="13">
        <f>SUM(D76:D78)</f>
        <v>16244970</v>
      </c>
      <c r="E79" s="22">
        <f>SUM(E76:E78)</f>
        <v>19653818</v>
      </c>
      <c r="F79" s="13">
        <f>SUM(F76:F78)</f>
        <v>22922250</v>
      </c>
    </row>
    <row r="82" spans="1:5" s="31" customFormat="1" ht="15.6" x14ac:dyDescent="0.3">
      <c r="A82" s="28" t="s">
        <v>67</v>
      </c>
      <c r="B82" s="29"/>
      <c r="C82" s="30"/>
    </row>
    <row r="83" spans="1:5" s="31" customFormat="1" ht="15.6" x14ac:dyDescent="0.3">
      <c r="A83" s="32" t="s">
        <v>68</v>
      </c>
      <c r="B83" s="29"/>
      <c r="C83" s="33"/>
      <c r="D83" s="33"/>
      <c r="E83" s="33"/>
    </row>
    <row r="84" spans="1:5" s="31" customFormat="1" ht="15.6" x14ac:dyDescent="0.3">
      <c r="A84" s="32"/>
      <c r="B84" s="29"/>
      <c r="C84" s="33"/>
      <c r="D84" s="33"/>
      <c r="E84" s="33"/>
    </row>
    <row r="85" spans="1:5" s="31" customFormat="1" ht="15.6" x14ac:dyDescent="0.3">
      <c r="A85" s="32" t="s">
        <v>65</v>
      </c>
      <c r="B85" s="29"/>
      <c r="C85" s="33"/>
      <c r="D85" s="33"/>
      <c r="E85" s="33"/>
    </row>
  </sheetData>
  <mergeCells count="13">
    <mergeCell ref="A73:B73"/>
    <mergeCell ref="A79:B79"/>
    <mergeCell ref="B1:F1"/>
    <mergeCell ref="B2:F2"/>
    <mergeCell ref="A4:F4"/>
    <mergeCell ref="A22:B22"/>
    <mergeCell ref="A23:F23"/>
    <mergeCell ref="B3:F3"/>
    <mergeCell ref="A71:B71"/>
    <mergeCell ref="A75:B75"/>
    <mergeCell ref="A76:B76"/>
    <mergeCell ref="A77:B77"/>
    <mergeCell ref="A78:B78"/>
  </mergeCells>
  <pageMargins left="0.7" right="0.7" top="0.75" bottom="0.75" header="0.3" footer="0.3"/>
  <pageSetup paperSize="9" orientation="portrait" r:id="rId1"/>
  <headerFooter differentFirst="1">
    <oddHeader xml:space="preserve">&amp;R
</oddHeader>
    <firstHeader>&amp;R&amp;G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Střednědobý výhled rozpočtu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Horejsek</dc:creator>
  <cp:lastModifiedBy>starosta</cp:lastModifiedBy>
  <cp:lastPrinted>2021-02-22T12:58:55Z</cp:lastPrinted>
  <dcterms:created xsi:type="dcterms:W3CDTF">2017-03-13T08:50:42Z</dcterms:created>
  <dcterms:modified xsi:type="dcterms:W3CDTF">2021-03-19T12:55:41Z</dcterms:modified>
</cp:coreProperties>
</file>